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Desktop\новое меню\"/>
    </mc:Choice>
  </mc:AlternateContent>
  <bookViews>
    <workbookView xWindow="0" yWindow="0" windowWidth="19200" windowHeight="7056" activeTab="1"/>
  </bookViews>
  <sheets>
    <sheet name="Диаграмма1" sheetId="2" r:id="rId1"/>
    <sheet name="10" sheetId="1" r:id="rId2"/>
  </sheets>
  <definedNames>
    <definedName name="завтрак_общ" localSheetId="1">#REF!</definedName>
    <definedName name="завтрак_общ">#REF!</definedName>
    <definedName name="завтрак_факт" localSheetId="1">#REF!</definedName>
    <definedName name="завтрак_факт">#REF!</definedName>
    <definedName name="Общее_количество_учащихся" localSheetId="1">#REF!</definedName>
    <definedName name="Общее_количество_учащихся">#REF!</definedName>
    <definedName name="Фактически_присутствующих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3" i="1" l="1"/>
  <c r="Q23" i="1" l="1"/>
  <c r="D23" i="1"/>
  <c r="E23" i="1"/>
  <c r="F23" i="1"/>
  <c r="G23" i="1"/>
  <c r="H23" i="1"/>
  <c r="I23" i="1"/>
  <c r="J23" i="1"/>
  <c r="K23" i="1"/>
  <c r="L23" i="1"/>
  <c r="N23" i="1"/>
  <c r="O23" i="1"/>
  <c r="P23" i="1"/>
  <c r="C23" i="1"/>
  <c r="B24" i="1" l="1"/>
  <c r="R23" i="1"/>
  <c r="V20" i="1"/>
  <c r="V21" i="1" s="1"/>
  <c r="V23" i="1" s="1"/>
  <c r="U20" i="1"/>
  <c r="U21" i="1" s="1"/>
  <c r="U23" i="1" s="1"/>
  <c r="T20" i="1"/>
  <c r="T21" i="1" s="1"/>
  <c r="T23" i="1" s="1"/>
  <c r="S20" i="1"/>
  <c r="S21" i="1" s="1"/>
  <c r="S23" i="1" s="1"/>
  <c r="J9" i="1"/>
</calcChain>
</file>

<file path=xl/sharedStrings.xml><?xml version="1.0" encoding="utf-8"?>
<sst xmlns="http://schemas.openxmlformats.org/spreadsheetml/2006/main" count="47" uniqueCount="44">
  <si>
    <t>У Т В Е Р Ж Д АЮ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</si>
  <si>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</si>
  <si>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     </t>
  </si>
  <si>
    <t>КОДЫ</t>
  </si>
  <si>
    <t>Наименование Учреждения _____МБОУ «Хуштадинская СОШ-сад»______</t>
  </si>
  <si>
    <t>Форма по ОКУД</t>
  </si>
  <si>
    <t xml:space="preserve">Ответственное лицо </t>
  </si>
  <si>
    <t>количество,довольствующих</t>
  </si>
  <si>
    <t>плановая ст-ть одного</t>
  </si>
  <si>
    <t>плановая стоимость на всех (руб.)</t>
  </si>
  <si>
    <t>хлеб</t>
  </si>
  <si>
    <t>с/масл</t>
  </si>
  <si>
    <t>морковь</t>
  </si>
  <si>
    <t>лук</t>
  </si>
  <si>
    <t xml:space="preserve">            Обед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</si>
  <si>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</si>
  <si>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</si>
  <si>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</si>
  <si>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</si>
  <si>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</si>
  <si>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Директор                                            Алибегов С.М.</t>
  </si>
  <si>
    <t>Алибегов С.М.</t>
  </si>
  <si>
    <t>МКОО "Цадинская ООШ"</t>
  </si>
  <si>
    <t>Магомедова А.Г.</t>
  </si>
  <si>
    <t>сахар</t>
  </si>
  <si>
    <t>картофель</t>
  </si>
  <si>
    <t>масло растит.</t>
  </si>
  <si>
    <t>масло сл.</t>
  </si>
  <si>
    <t>молоко</t>
  </si>
  <si>
    <t>салат</t>
  </si>
  <si>
    <t>выход</t>
  </si>
  <si>
    <t>итого:</t>
  </si>
  <si>
    <t>Повар</t>
  </si>
  <si>
    <t>__________________________</t>
  </si>
  <si>
    <t>компот</t>
  </si>
  <si>
    <t>мясо</t>
  </si>
  <si>
    <t>борщ с мясом</t>
  </si>
  <si>
    <t>каша рисовая</t>
  </si>
  <si>
    <t>капуста</t>
  </si>
  <si>
    <t>рис</t>
  </si>
  <si>
    <t>вторник</t>
  </si>
  <si>
    <t>конфеты</t>
  </si>
  <si>
    <t xml:space="preserve">конфеты </t>
  </si>
  <si>
    <t xml:space="preserve">  « 13»             февраля   2024г.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</si>
</sst>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\ &quot;₽&quot;"/>
  </numFmts>
  <fonts count="11" x14ac:knownFonts="1">
    <font>
      <sz val="11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vertical="center" wrapText="1"/>
      <protection locked="0"/>
    </xf>
    <xf numFmtId="164" fontId="0" fillId="0" borderId="1" xfId="0" applyNumberFormat="1" applyBorder="1" applyProtection="1"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16" fontId="0" fillId="0" borderId="0" xfId="0" applyNumberFormat="1"/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165" fontId="2" fillId="0" borderId="0" xfId="0" applyNumberFormat="1" applyFont="1"/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12" xfId="0" applyFont="1" applyBorder="1" applyAlignment="1" applyProtection="1">
      <alignment horizontal="right" vertic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1" xfId="0" applyFont="1" applyBorder="1" applyAlignment="1" applyProtection="1">
      <alignment vertical="center" textRotation="90" wrapText="1"/>
      <protection locked="0"/>
    </xf>
    <xf numFmtId="0" fontId="4" fillId="0" borderId="11" xfId="0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'10'!$X$6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'10'!$Y$6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8DCE-489C-A49C-3527FD6CE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8733856"/>
        <c:axId val="299246872"/>
      </c:barChart>
      <c:catAx>
        <c:axId val="2287338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9246872"/>
        <c:crosses val="autoZero"/>
        <c:auto val="1"/>
        <c:lblAlgn val="ctr"/>
        <c:lblOffset val="100"/>
        <c:noMultiLvlLbl val="0"/>
      </c:catAx>
      <c:valAx>
        <c:axId val="299246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873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725" cy="606471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7"/>
  <sheetViews>
    <sheetView tabSelected="1" workbookViewId="0">
      <selection activeCell="A4" sqref="A4"/>
    </sheetView>
  </sheetViews>
  <sheetFormatPr defaultColWidth="9" defaultRowHeight="13.8" x14ac:dyDescent="0.25"/>
  <cols>
    <col min="1" max="1" width="7.59765625" customWidth="1"/>
    <col min="2" max="2" width="16.5" customWidth="1"/>
    <col min="3" max="3" width="5.5" customWidth="1"/>
    <col min="4" max="4" width="5.8984375" customWidth="1"/>
    <col min="5" max="5" width="5.8984375" hidden="1" customWidth="1"/>
    <col min="6" max="6" width="5.8984375" customWidth="1"/>
    <col min="7" max="7" width="6.3984375" customWidth="1"/>
    <col min="8" max="8" width="4.796875" customWidth="1"/>
    <col min="9" max="9" width="6" customWidth="1"/>
    <col min="10" max="10" width="6.19921875" customWidth="1"/>
    <col min="11" max="11" width="5.59765625" customWidth="1"/>
    <col min="12" max="12" width="5.69921875" customWidth="1"/>
    <col min="13" max="13" width="6.69921875" customWidth="1"/>
    <col min="14" max="14" width="5.09765625" customWidth="1"/>
    <col min="15" max="17" width="5.5" customWidth="1"/>
    <col min="18" max="18" width="7.3984375" customWidth="1"/>
    <col min="19" max="19" width="4.69921875" hidden="1" customWidth="1"/>
    <col min="20" max="20" width="6.09765625" hidden="1" customWidth="1"/>
    <col min="21" max="21" width="5.69921875" hidden="1" customWidth="1"/>
    <col min="22" max="22" width="6.5" hidden="1" customWidth="1"/>
  </cols>
  <sheetData>
    <row r="1" spans="1:22" ht="15.7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1"/>
      <c r="T1" s="1"/>
      <c r="U1" s="1"/>
    </row>
    <row r="2" spans="1:22" ht="15.75" customHeight="1" x14ac:dyDescent="0.25">
      <c r="A2" s="33" t="s">
        <v>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1"/>
      <c r="T2" s="1"/>
      <c r="U2" s="1"/>
    </row>
    <row r="3" spans="1:22" ht="15.75" customHeight="1" x14ac:dyDescent="0.25">
      <c r="A3" s="32" t="s">
        <v>43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1"/>
      <c r="T3" s="1"/>
      <c r="U3" s="1"/>
    </row>
    <row r="4" spans="1:22" x14ac:dyDescent="0.25">
      <c r="A4" s="2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3"/>
      <c r="U4" s="3"/>
    </row>
    <row r="5" spans="1:22" x14ac:dyDescent="0.25">
      <c r="A5" s="4" t="s">
        <v>2</v>
      </c>
      <c r="B5" s="5"/>
      <c r="C5" s="5"/>
      <c r="D5" s="5"/>
      <c r="E5" s="5"/>
      <c r="F5" s="5"/>
      <c r="G5" s="5"/>
      <c r="H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34" t="s">
        <v>3</v>
      </c>
      <c r="U5" s="34"/>
    </row>
    <row r="6" spans="1:22" ht="14.4" x14ac:dyDescent="0.3">
      <c r="A6" s="6" t="s">
        <v>4</v>
      </c>
      <c r="B6" s="1"/>
      <c r="C6" s="1"/>
      <c r="D6" s="7" t="s">
        <v>22</v>
      </c>
      <c r="E6" s="1"/>
      <c r="F6" s="1"/>
      <c r="G6" s="1"/>
      <c r="H6" s="1"/>
      <c r="I6" s="1"/>
      <c r="J6" s="1"/>
      <c r="K6" s="1"/>
      <c r="L6" s="1"/>
      <c r="M6" s="1"/>
      <c r="N6" s="1"/>
      <c r="O6" s="35" t="s">
        <v>5</v>
      </c>
      <c r="P6" s="35"/>
      <c r="Q6" s="35"/>
      <c r="R6" s="35"/>
      <c r="S6" s="36"/>
      <c r="T6" s="34">
        <v>5042022</v>
      </c>
      <c r="U6" s="34"/>
    </row>
    <row r="7" spans="1:22" ht="14.4" thickBot="1" x14ac:dyDescent="0.3">
      <c r="A7" s="37" t="s">
        <v>6</v>
      </c>
      <c r="B7" s="37"/>
      <c r="C7" s="37"/>
      <c r="D7" s="7" t="s">
        <v>21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34"/>
      <c r="U7" s="34"/>
    </row>
    <row r="8" spans="1:22" x14ac:dyDescent="0.25">
      <c r="A8" s="6"/>
      <c r="B8" s="38" t="s">
        <v>7</v>
      </c>
      <c r="C8" s="39"/>
      <c r="D8" s="39"/>
      <c r="E8" s="39"/>
      <c r="F8" s="39" t="s">
        <v>8</v>
      </c>
      <c r="G8" s="39"/>
      <c r="H8" s="39"/>
      <c r="I8" s="39"/>
      <c r="J8" s="39" t="s">
        <v>9</v>
      </c>
      <c r="K8" s="39"/>
      <c r="L8" s="39"/>
      <c r="M8" s="39"/>
      <c r="N8" s="39"/>
      <c r="O8" s="40"/>
      <c r="P8" s="29"/>
      <c r="Q8" s="29"/>
      <c r="R8" s="1"/>
      <c r="S8" s="1"/>
      <c r="T8" s="34"/>
      <c r="U8" s="34"/>
    </row>
    <row r="9" spans="1:22" ht="14.4" thickBot="1" x14ac:dyDescent="0.3">
      <c r="A9" s="6"/>
      <c r="B9" s="43">
        <v>20</v>
      </c>
      <c r="C9" s="44"/>
      <c r="D9" s="44"/>
      <c r="E9" s="44"/>
      <c r="F9" s="44">
        <v>74</v>
      </c>
      <c r="G9" s="44"/>
      <c r="H9" s="44"/>
      <c r="I9" s="44"/>
      <c r="J9" s="45">
        <f>B9*F9</f>
        <v>1480</v>
      </c>
      <c r="K9" s="45"/>
      <c r="L9" s="45"/>
      <c r="M9" s="45"/>
      <c r="N9" s="45"/>
      <c r="O9" s="46"/>
      <c r="P9" s="30"/>
      <c r="Q9" s="30"/>
      <c r="R9" s="1"/>
      <c r="S9" s="1"/>
      <c r="T9" s="1"/>
      <c r="U9" s="1"/>
    </row>
    <row r="10" spans="1:22" x14ac:dyDescent="0.25">
      <c r="A10" s="8"/>
      <c r="B10" s="7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2" ht="78" customHeight="1" x14ac:dyDescent="0.25">
      <c r="A11" s="9"/>
      <c r="B11" s="10"/>
      <c r="C11" s="11" t="s">
        <v>10</v>
      </c>
      <c r="D11" s="12" t="s">
        <v>34</v>
      </c>
      <c r="E11" s="12" t="s">
        <v>11</v>
      </c>
      <c r="F11" s="12" t="s">
        <v>24</v>
      </c>
      <c r="G11" s="12" t="s">
        <v>35</v>
      </c>
      <c r="H11" s="12" t="s">
        <v>25</v>
      </c>
      <c r="I11" s="12" t="s">
        <v>12</v>
      </c>
      <c r="J11" s="12" t="s">
        <v>13</v>
      </c>
      <c r="K11" s="12" t="s">
        <v>38</v>
      </c>
      <c r="L11" s="12" t="s">
        <v>26</v>
      </c>
      <c r="M11" s="12" t="s">
        <v>27</v>
      </c>
      <c r="N11" s="12" t="s">
        <v>28</v>
      </c>
      <c r="O11" s="12" t="s">
        <v>39</v>
      </c>
      <c r="P11" s="12" t="s">
        <v>42</v>
      </c>
      <c r="Q11" s="12" t="s">
        <v>29</v>
      </c>
      <c r="R11" s="12" t="s">
        <v>30</v>
      </c>
      <c r="S11" s="12"/>
      <c r="T11" s="12"/>
      <c r="U11" s="12"/>
      <c r="V11" s="12"/>
    </row>
    <row r="12" spans="1:22" ht="15.6" x14ac:dyDescent="0.25">
      <c r="A12" s="9"/>
      <c r="B12" s="13" t="s">
        <v>10</v>
      </c>
      <c r="C12" s="14">
        <v>6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>
        <v>100</v>
      </c>
      <c r="S12" s="14"/>
      <c r="T12" s="14"/>
      <c r="U12" s="14"/>
      <c r="V12" s="14"/>
    </row>
    <row r="13" spans="1:22" ht="30.6" customHeight="1" x14ac:dyDescent="0.25">
      <c r="A13" s="47" t="s">
        <v>14</v>
      </c>
      <c r="B13" s="13" t="s">
        <v>34</v>
      </c>
      <c r="C13" s="14"/>
      <c r="D13" s="14">
        <v>0.2</v>
      </c>
      <c r="E13" s="14"/>
      <c r="F13" s="14">
        <v>0.4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>
        <v>200</v>
      </c>
      <c r="S13" s="14"/>
      <c r="T13" s="14"/>
      <c r="U13" s="14"/>
      <c r="V13" s="14"/>
    </row>
    <row r="14" spans="1:22" ht="15.6" x14ac:dyDescent="0.25">
      <c r="A14" s="47"/>
      <c r="B14" s="13" t="s">
        <v>36</v>
      </c>
      <c r="C14" s="14"/>
      <c r="D14" s="14"/>
      <c r="E14" s="14"/>
      <c r="F14" s="14"/>
      <c r="G14" s="14">
        <v>1.5</v>
      </c>
      <c r="H14" s="14">
        <v>0.8</v>
      </c>
      <c r="I14" s="14">
        <v>0.2</v>
      </c>
      <c r="J14" s="14">
        <v>0.2</v>
      </c>
      <c r="K14" s="14">
        <v>1</v>
      </c>
      <c r="L14" s="14"/>
      <c r="M14" s="14"/>
      <c r="N14" s="14"/>
      <c r="O14" s="14"/>
      <c r="P14" s="14"/>
      <c r="Q14" s="14"/>
      <c r="R14" s="14">
        <v>250</v>
      </c>
      <c r="S14" s="14"/>
      <c r="T14" s="14"/>
      <c r="U14" s="14"/>
      <c r="V14" s="14"/>
    </row>
    <row r="15" spans="1:22" ht="15.6" x14ac:dyDescent="0.25">
      <c r="A15" s="47"/>
      <c r="B15" s="13" t="s">
        <v>37</v>
      </c>
      <c r="C15" s="14"/>
      <c r="D15" s="14"/>
      <c r="E15" s="14"/>
      <c r="F15" s="14"/>
      <c r="G15" s="14"/>
      <c r="H15" s="14"/>
      <c r="I15" s="14">
        <v>0.2</v>
      </c>
      <c r="J15" s="14">
        <v>0.2</v>
      </c>
      <c r="K15" s="14"/>
      <c r="L15" s="14">
        <v>0.2</v>
      </c>
      <c r="M15" s="14">
        <v>0.2</v>
      </c>
      <c r="N15" s="14">
        <v>2</v>
      </c>
      <c r="O15" s="14">
        <v>2</v>
      </c>
      <c r="P15" s="14"/>
      <c r="Q15" s="14"/>
      <c r="R15" s="14">
        <v>200</v>
      </c>
      <c r="S15" s="14"/>
      <c r="T15" s="14"/>
      <c r="U15" s="14"/>
      <c r="V15" s="14"/>
    </row>
    <row r="16" spans="1:22" x14ac:dyDescent="0.25">
      <c r="A16" s="47"/>
      <c r="B16" s="15" t="s">
        <v>41</v>
      </c>
      <c r="C16" s="14"/>
      <c r="D16" s="14"/>
      <c r="E16" s="14"/>
      <c r="F16" s="14"/>
      <c r="G16" s="14"/>
      <c r="H16" s="16"/>
      <c r="I16" s="14"/>
      <c r="J16" s="14"/>
      <c r="K16" s="14"/>
      <c r="L16" s="14"/>
      <c r="M16" s="14"/>
      <c r="N16" s="14"/>
      <c r="O16" s="14"/>
      <c r="P16" s="14">
        <v>0.5</v>
      </c>
      <c r="Q16" s="14"/>
      <c r="R16" s="14">
        <v>13</v>
      </c>
      <c r="S16" s="14"/>
      <c r="T16" s="14"/>
      <c r="U16" s="14"/>
      <c r="V16" s="14"/>
    </row>
    <row r="17" spans="1:22" ht="15.6" x14ac:dyDescent="0.25">
      <c r="A17" s="47"/>
      <c r="B17" s="13" t="s">
        <v>29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>
        <v>2</v>
      </c>
      <c r="R17" s="14">
        <v>120</v>
      </c>
      <c r="S17" s="14"/>
      <c r="T17" s="14"/>
      <c r="U17" s="14"/>
      <c r="V17" s="14"/>
    </row>
    <row r="18" spans="1:22" ht="15.6" x14ac:dyDescent="0.25">
      <c r="A18" s="47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x14ac:dyDescent="0.25">
      <c r="A19" s="47"/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 t="s">
        <v>31</v>
      </c>
      <c r="S19" s="20"/>
      <c r="T19" s="20"/>
      <c r="U19" s="20"/>
      <c r="V19" s="21"/>
    </row>
    <row r="20" spans="1:22" ht="30" customHeight="1" x14ac:dyDescent="0.25">
      <c r="A20" s="48" t="s">
        <v>15</v>
      </c>
      <c r="B20" s="42"/>
      <c r="C20" s="22">
        <v>0.125</v>
      </c>
      <c r="D20" s="22">
        <v>0.02</v>
      </c>
      <c r="E20" s="22"/>
      <c r="F20" s="22">
        <v>0.5</v>
      </c>
      <c r="G20" s="22">
        <v>0.35</v>
      </c>
      <c r="H20" s="22">
        <v>0.12</v>
      </c>
      <c r="I20" s="22">
        <v>0.03</v>
      </c>
      <c r="J20" s="22">
        <v>0.14000000000000001</v>
      </c>
      <c r="K20" s="22">
        <v>0.21</v>
      </c>
      <c r="L20" s="22">
        <v>0.5</v>
      </c>
      <c r="M20" s="22">
        <v>0.45</v>
      </c>
      <c r="N20" s="22">
        <v>0.3</v>
      </c>
      <c r="O20" s="22">
        <v>0.15</v>
      </c>
      <c r="P20" s="22">
        <v>0.32</v>
      </c>
      <c r="Q20" s="22">
        <v>0.43</v>
      </c>
      <c r="R20" s="22"/>
      <c r="S20" s="22">
        <f t="shared" ref="S20:V20" si="0">S12+S13+S14+S15+S16+S17+S18+S19</f>
        <v>0</v>
      </c>
      <c r="T20" s="22">
        <f t="shared" si="0"/>
        <v>0</v>
      </c>
      <c r="U20" s="22">
        <f t="shared" si="0"/>
        <v>0</v>
      </c>
      <c r="V20" s="22">
        <f t="shared" si="0"/>
        <v>0</v>
      </c>
    </row>
    <row r="21" spans="1:22" ht="14.25" customHeight="1" x14ac:dyDescent="0.25">
      <c r="A21" s="42" t="s">
        <v>16</v>
      </c>
      <c r="B21" s="49"/>
      <c r="C21" s="23">
        <v>5</v>
      </c>
      <c r="D21" s="23">
        <v>0.2</v>
      </c>
      <c r="E21" s="23"/>
      <c r="F21" s="23">
        <v>0.4</v>
      </c>
      <c r="G21" s="23">
        <v>0.8</v>
      </c>
      <c r="H21" s="23">
        <v>0.8</v>
      </c>
      <c r="I21" s="23">
        <v>0.4</v>
      </c>
      <c r="J21" s="23">
        <v>0.4</v>
      </c>
      <c r="K21" s="23">
        <v>1</v>
      </c>
      <c r="L21" s="23">
        <v>0.2</v>
      </c>
      <c r="M21" s="23">
        <v>0.1</v>
      </c>
      <c r="N21" s="23">
        <v>2</v>
      </c>
      <c r="O21" s="23">
        <v>1</v>
      </c>
      <c r="P21" s="23">
        <v>0.5</v>
      </c>
      <c r="Q21" s="23">
        <v>0.8</v>
      </c>
      <c r="R21" s="23"/>
      <c r="S21" s="23">
        <f>B9*S20</f>
        <v>0</v>
      </c>
      <c r="T21" s="23">
        <f>B9*T20</f>
        <v>0</v>
      </c>
      <c r="U21" s="23">
        <f>B9*U20</f>
        <v>0</v>
      </c>
      <c r="V21" s="23">
        <f>V20*B9</f>
        <v>0</v>
      </c>
    </row>
    <row r="22" spans="1:22" x14ac:dyDescent="0.25">
      <c r="A22" s="41" t="s">
        <v>17</v>
      </c>
      <c r="B22" s="42"/>
      <c r="C22" s="22">
        <v>30</v>
      </c>
      <c r="D22" s="22">
        <v>200</v>
      </c>
      <c r="E22" s="22"/>
      <c r="F22" s="22">
        <v>85</v>
      </c>
      <c r="G22" s="22">
        <v>580</v>
      </c>
      <c r="H22" s="22">
        <v>40</v>
      </c>
      <c r="I22" s="22">
        <v>45</v>
      </c>
      <c r="J22" s="22">
        <v>35</v>
      </c>
      <c r="K22" s="22">
        <v>30</v>
      </c>
      <c r="L22" s="22">
        <v>125</v>
      </c>
      <c r="M22" s="22">
        <v>800</v>
      </c>
      <c r="N22" s="22">
        <v>100</v>
      </c>
      <c r="O22" s="22">
        <v>130</v>
      </c>
      <c r="P22" s="22">
        <v>300</v>
      </c>
      <c r="Q22" s="22">
        <v>100</v>
      </c>
      <c r="R22" s="22"/>
      <c r="S22" s="22">
        <v>0</v>
      </c>
      <c r="T22" s="22">
        <v>0</v>
      </c>
      <c r="U22" s="24">
        <v>0</v>
      </c>
      <c r="V22" s="23">
        <v>0</v>
      </c>
    </row>
    <row r="23" spans="1:22" ht="15" customHeight="1" x14ac:dyDescent="0.25">
      <c r="A23" s="41" t="s">
        <v>18</v>
      </c>
      <c r="B23" s="42"/>
      <c r="C23" s="25">
        <f>C21*C22</f>
        <v>150</v>
      </c>
      <c r="D23" s="25">
        <f t="shared" ref="D23:Q23" si="1">D21*D22</f>
        <v>40</v>
      </c>
      <c r="E23" s="25">
        <f t="shared" si="1"/>
        <v>0</v>
      </c>
      <c r="F23" s="25">
        <f t="shared" si="1"/>
        <v>34</v>
      </c>
      <c r="G23" s="25">
        <f t="shared" si="1"/>
        <v>464</v>
      </c>
      <c r="H23" s="25">
        <f t="shared" si="1"/>
        <v>32</v>
      </c>
      <c r="I23" s="25">
        <f t="shared" si="1"/>
        <v>18</v>
      </c>
      <c r="J23" s="25">
        <f t="shared" si="1"/>
        <v>14</v>
      </c>
      <c r="K23" s="25">
        <f t="shared" si="1"/>
        <v>30</v>
      </c>
      <c r="L23" s="25">
        <f t="shared" si="1"/>
        <v>25</v>
      </c>
      <c r="M23" s="25">
        <f>M21*M22</f>
        <v>80</v>
      </c>
      <c r="N23" s="25">
        <f t="shared" si="1"/>
        <v>200</v>
      </c>
      <c r="O23" s="25">
        <f t="shared" si="1"/>
        <v>130</v>
      </c>
      <c r="P23" s="25">
        <f t="shared" si="1"/>
        <v>150</v>
      </c>
      <c r="Q23" s="25">
        <f t="shared" si="1"/>
        <v>80</v>
      </c>
      <c r="R23" s="25">
        <f>SUM(C23:Q23)</f>
        <v>1447</v>
      </c>
      <c r="S23" s="25">
        <f t="shared" ref="S23:V23" si="2">S22*S21</f>
        <v>0</v>
      </c>
      <c r="T23" s="25">
        <f t="shared" si="2"/>
        <v>0</v>
      </c>
      <c r="U23" s="25">
        <f t="shared" si="2"/>
        <v>0</v>
      </c>
      <c r="V23" s="25">
        <f t="shared" si="2"/>
        <v>0</v>
      </c>
    </row>
    <row r="24" spans="1:22" ht="17.399999999999999" x14ac:dyDescent="0.3">
      <c r="A24" s="26" t="s">
        <v>19</v>
      </c>
      <c r="B24" s="31">
        <f>C23+D23+F23+G23+H23+I23+J23+K23+L23+M23+N23+O23+P23+Q23</f>
        <v>1447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2" ht="15.6" x14ac:dyDescent="0.25">
      <c r="A25" s="27"/>
      <c r="B25" s="7"/>
      <c r="C25" s="1"/>
      <c r="D25" s="1"/>
      <c r="E25" s="1"/>
      <c r="F25" s="1"/>
      <c r="G25" s="1"/>
      <c r="H25" s="1"/>
      <c r="I25" s="7" t="s">
        <v>32</v>
      </c>
      <c r="J25" s="7" t="s">
        <v>33</v>
      </c>
      <c r="K25" s="1"/>
      <c r="L25" s="1"/>
      <c r="M25" s="1"/>
      <c r="N25" s="1"/>
      <c r="O25" s="1" t="s">
        <v>23</v>
      </c>
      <c r="P25" s="1"/>
      <c r="Q25" s="1"/>
      <c r="R25" s="1"/>
      <c r="S25" s="1"/>
      <c r="T25" s="1"/>
      <c r="U25" s="1"/>
    </row>
    <row r="26" spans="1:22" ht="15.6" x14ac:dyDescent="0.25">
      <c r="A26" s="27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2" x14ac:dyDescent="0.25">
      <c r="M27" s="28"/>
    </row>
  </sheetData>
  <mergeCells count="20">
    <mergeCell ref="A22:B22"/>
    <mergeCell ref="A23:B23"/>
    <mergeCell ref="B9:E9"/>
    <mergeCell ref="F9:I9"/>
    <mergeCell ref="J9:O9"/>
    <mergeCell ref="A13:A19"/>
    <mergeCell ref="A20:B20"/>
    <mergeCell ref="A21:B21"/>
    <mergeCell ref="A7:C7"/>
    <mergeCell ref="T7:U7"/>
    <mergeCell ref="B8:E8"/>
    <mergeCell ref="F8:I8"/>
    <mergeCell ref="J8:O8"/>
    <mergeCell ref="T8:U8"/>
    <mergeCell ref="A1:R1"/>
    <mergeCell ref="A2:R2"/>
    <mergeCell ref="A3:R3"/>
    <mergeCell ref="T5:U5"/>
    <mergeCell ref="O6:S6"/>
    <mergeCell ref="T6:U6"/>
  </mergeCells>
  <pageMargins left="0.70866141732283472" right="0.70866141732283472" top="0.74803149606299213" bottom="0.74803149606299213" header="0.31496062992125984" footer="0.31496062992125984"/>
  <pageSetup paperSize="9" scale="94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10</vt:lpstr>
      <vt:lpstr>Диаграмма1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2022-12-25T13:59:46Z</dcterms:created>
  <dcterms:modified xsi:type="dcterms:W3CDTF">2024-02-13T12:46:13Z</dcterms:modified>
</cp:coreProperties>
</file>